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30" windowWidth="14190" windowHeight="9585" activeTab="1"/>
  </bookViews>
  <sheets>
    <sheet name="1-yr cert 45-60 cr." sheetId="4" r:id="rId1"/>
    <sheet name="2-year cert 61-108 cr" sheetId="2" r:id="rId2"/>
    <sheet name="Example meets miminum" sheetId="5" r:id="rId3"/>
    <sheet name="Example does not meet minimum" sheetId="6" r:id="rId4"/>
  </sheets>
  <definedNames>
    <definedName name="_xlnm.Print_Area" localSheetId="0">'1-yr cert 45-60 cr.'!$A$1:$I$27</definedName>
    <definedName name="_xlnm.Print_Area" localSheetId="1">'2-year cert 61-108 cr'!$A$1:$I$31</definedName>
    <definedName name="_xlnm.Print_Area" localSheetId="3">'Example does not meet minimum'!$A$1:$I$27</definedName>
    <definedName name="_xlnm.Print_Area" localSheetId="2">'Example meets miminum'!$A$1:$I$22</definedName>
  </definedNames>
  <calcPr calcId="125725"/>
</workbook>
</file>

<file path=xl/calcChain.xml><?xml version="1.0" encoding="utf-8"?>
<calcChain xmlns="http://schemas.openxmlformats.org/spreadsheetml/2006/main">
  <c r="H20" i="6"/>
  <c r="H22" s="1"/>
  <c r="G20"/>
  <c r="G22" s="1"/>
  <c r="F20"/>
  <c r="F22" s="1"/>
  <c r="D20"/>
  <c r="I19"/>
  <c r="E19"/>
  <c r="I18"/>
  <c r="I17"/>
  <c r="E17"/>
  <c r="I16"/>
  <c r="E16"/>
  <c r="I15"/>
  <c r="E15"/>
  <c r="E20" s="1"/>
  <c r="I14"/>
  <c r="I9"/>
  <c r="I8"/>
  <c r="I10" i="5"/>
  <c r="H20"/>
  <c r="H22" s="1"/>
  <c r="G20"/>
  <c r="G22" s="1"/>
  <c r="F20"/>
  <c r="F22" s="1"/>
  <c r="D20"/>
  <c r="I19"/>
  <c r="E19"/>
  <c r="I18"/>
  <c r="I17"/>
  <c r="E17"/>
  <c r="I16"/>
  <c r="E16"/>
  <c r="I15"/>
  <c r="E15"/>
  <c r="E20" s="1"/>
  <c r="I14"/>
  <c r="I9"/>
  <c r="I8"/>
  <c r="H25" i="2"/>
  <c r="H27" s="1"/>
  <c r="G25"/>
  <c r="G27" s="1"/>
  <c r="F25"/>
  <c r="F27" s="1"/>
  <c r="D25"/>
  <c r="D21" i="4"/>
  <c r="E20"/>
  <c r="E9"/>
  <c r="E10"/>
  <c r="E11"/>
  <c r="E12"/>
  <c r="E13"/>
  <c r="E14"/>
  <c r="E15"/>
  <c r="E16"/>
  <c r="E17"/>
  <c r="E18"/>
  <c r="E19"/>
  <c r="E8"/>
  <c r="E21" s="1"/>
  <c r="E21" i="2"/>
  <c r="E8"/>
  <c r="I8" i="4"/>
  <c r="I9"/>
  <c r="I10"/>
  <c r="I11"/>
  <c r="I12"/>
  <c r="I13"/>
  <c r="I14"/>
  <c r="I15"/>
  <c r="I16"/>
  <c r="I17"/>
  <c r="I18"/>
  <c r="I19"/>
  <c r="I20"/>
  <c r="H21"/>
  <c r="H23" s="1"/>
  <c r="G21"/>
  <c r="G23" s="1"/>
  <c r="F21"/>
  <c r="F23" s="1"/>
  <c r="I21" i="2"/>
  <c r="I8"/>
  <c r="I24"/>
  <c r="I21" i="4"/>
  <c r="I23" s="1"/>
  <c r="I20" i="6" l="1"/>
  <c r="I22" s="1"/>
  <c r="I20" i="5"/>
  <c r="I22" s="1"/>
  <c r="I25" i="2"/>
  <c r="I27" s="1"/>
  <c r="E25"/>
</calcChain>
</file>

<file path=xl/sharedStrings.xml><?xml version="1.0" encoding="utf-8"?>
<sst xmlns="http://schemas.openxmlformats.org/spreadsheetml/2006/main" count="125" uniqueCount="46">
  <si>
    <t>Related instruction</t>
  </si>
  <si>
    <t>Credits</t>
  </si>
  <si>
    <t>Hours</t>
  </si>
  <si>
    <t>Hours in:</t>
  </si>
  <si>
    <t>Minimum for 1 yr certificate:</t>
  </si>
  <si>
    <t>Course Title</t>
  </si>
  <si>
    <t>Subject Code</t>
  </si>
  <si>
    <t>Course Number</t>
  </si>
  <si>
    <t>Computation</t>
  </si>
  <si>
    <t>Communication</t>
  </si>
  <si>
    <t>Human Relation</t>
  </si>
  <si>
    <t>Total RI</t>
  </si>
  <si>
    <t>Example: BKT</t>
  </si>
  <si>
    <t>Basket Weaving Basics</t>
  </si>
  <si>
    <t>Remaining to meet Min. Requirement:</t>
  </si>
  <si>
    <t>Totals</t>
  </si>
  <si>
    <t>Enter course information in light yellow areas (totals will be automatically calculated)</t>
  </si>
  <si>
    <t>Template for Related Instruction in Certificates</t>
  </si>
  <si>
    <t>Minimum for 2 yr certificate:</t>
  </si>
  <si>
    <t>Enter Program Name Here</t>
  </si>
  <si>
    <t>SP</t>
  </si>
  <si>
    <t>4</t>
  </si>
  <si>
    <t>120</t>
  </si>
  <si>
    <t>90</t>
  </si>
  <si>
    <t>61 to 108 credits</t>
  </si>
  <si>
    <t>45 to 60 credits</t>
  </si>
  <si>
    <t>courses used for stand-alone related instruction</t>
  </si>
  <si>
    <t>courses used for embedded related instruction</t>
  </si>
  <si>
    <t>BKT</t>
  </si>
  <si>
    <t>YES</t>
  </si>
  <si>
    <t>NO</t>
  </si>
  <si>
    <t xml:space="preserve">If you answered no to either question visit the related instruction website to find details about these requirements.  </t>
  </si>
  <si>
    <t>Related Instruction Overview | PCC</t>
  </si>
  <si>
    <t>for assistance contact: sally.earll@pcc.edu or 971.722.7812</t>
  </si>
  <si>
    <t>All courses identified as embedded related instruction are approved by the curriculum committee for RI?</t>
  </si>
  <si>
    <t>Related instruction instructor qualification forms are filed with the VP Academic &amp; Student Affairs?</t>
  </si>
  <si>
    <t xml:space="preserve">If you answered no to either statement visit the related instruction website to find details about these requirements.  </t>
  </si>
  <si>
    <t>Fitness Technology</t>
  </si>
  <si>
    <t>FT</t>
  </si>
  <si>
    <t>Nutrition for Fitness Instructors</t>
  </si>
  <si>
    <t>Fitness Assessment &amp; Programming I</t>
  </si>
  <si>
    <t>Fitness Assessment &amp; Programming II</t>
  </si>
  <si>
    <t>Public Speaking</t>
  </si>
  <si>
    <t>PSY</t>
  </si>
  <si>
    <t>Psychology and Human Relations</t>
  </si>
  <si>
    <t xml:space="preserve">NOTE: On this example all conditions are met EXCEPT there is still 3 more hours of computation instruction needed.  The other areas and the total hours of Related Instruction have been met.  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</si>
</sst>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color indexed="18"/>
      <name val="Arial"/>
      <family val="2"/>
    </font>
    <font>
      <b/>
      <i/>
      <sz val="10"/>
      <name val="Arial"/>
      <family val="2"/>
    </font>
    <font>
      <b/>
      <i/>
      <sz val="10"/>
      <color indexed="22"/>
      <name val="Arial"/>
      <family val="2"/>
    </font>
    <font>
      <b/>
      <sz val="12"/>
      <color indexed="18"/>
      <name val="Arial"/>
      <family val="2"/>
    </font>
    <font>
      <sz val="16"/>
      <name val="Haettenschweiler"/>
      <family val="2"/>
    </font>
    <font>
      <b/>
      <sz val="10"/>
      <name val="Arial"/>
      <family val="2"/>
    </font>
    <font>
      <sz val="14"/>
      <color indexed="12"/>
      <name val="Georgia"/>
      <family val="1"/>
    </font>
    <font>
      <sz val="16"/>
      <color indexed="12"/>
      <name val="Georgia"/>
      <family val="1"/>
    </font>
    <font>
      <sz val="16"/>
      <color indexed="12"/>
      <name val="Clarendon Condensed"/>
      <family val="1"/>
    </font>
    <font>
      <sz val="14"/>
      <name val="Haettenschweiler"/>
      <family val="2"/>
    </font>
    <font>
      <u/>
      <sz val="10"/>
      <color theme="10"/>
      <name val="Arial"/>
      <family val="2"/>
    </font>
    <font>
      <b/>
      <sz val="12"/>
      <color indexed="22"/>
      <name val="Arial"/>
      <family val="2"/>
    </font>
    <font>
      <b/>
      <sz val="10"/>
      <color indexed="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mediumGray">
        <fgColor indexed="9"/>
        <bgColor indexed="31"/>
      </patternFill>
    </fill>
    <fill>
      <patternFill patternType="mediumGray">
        <fgColor indexed="9"/>
        <bgColor indexed="47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26"/>
      </patternFill>
    </fill>
    <fill>
      <patternFill patternType="mediumGray">
        <fgColor indexed="9"/>
        <bgColor indexed="43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0" fontId="4" fillId="0" borderId="0" xfId="0" applyFont="1"/>
    <xf numFmtId="49" fontId="7" fillId="2" borderId="2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right"/>
    </xf>
    <xf numFmtId="0" fontId="8" fillId="3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7" fillId="5" borderId="1" xfId="0" applyNumberFormat="1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protection locked="0"/>
    </xf>
    <xf numFmtId="0" fontId="3" fillId="5" borderId="1" xfId="0" applyFont="1" applyFill="1" applyBorder="1" applyAlignment="1" applyProtection="1">
      <protection locked="0"/>
    </xf>
    <xf numFmtId="0" fontId="3" fillId="5" borderId="1" xfId="0" applyNumberFormat="1" applyFont="1" applyFill="1" applyBorder="1" applyAlignment="1" applyProtection="1">
      <alignment horizontal="center"/>
      <protection locked="0"/>
    </xf>
    <xf numFmtId="49" fontId="3" fillId="5" borderId="2" xfId="0" applyNumberFormat="1" applyFont="1" applyFill="1" applyBorder="1" applyAlignment="1" applyProtection="1">
      <protection locked="0"/>
    </xf>
    <xf numFmtId="49" fontId="3" fillId="5" borderId="1" xfId="0" applyNumberFormat="1" applyFont="1" applyFill="1" applyBorder="1" applyAlignment="1" applyProtection="1">
      <protection locked="0"/>
    </xf>
    <xf numFmtId="0" fontId="13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4" fillId="0" borderId="0" xfId="0" applyFont="1" applyProtection="1"/>
    <xf numFmtId="0" fontId="1" fillId="0" borderId="7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right"/>
    </xf>
    <xf numFmtId="0" fontId="4" fillId="0" borderId="1" xfId="0" applyFont="1" applyBorder="1" applyProtection="1"/>
    <xf numFmtId="49" fontId="7" fillId="2" borderId="2" xfId="0" applyNumberFormat="1" applyFont="1" applyFill="1" applyBorder="1" applyAlignment="1" applyProtection="1"/>
    <xf numFmtId="49" fontId="7" fillId="2" borderId="1" xfId="0" applyNumberFormat="1" applyFont="1" applyFill="1" applyBorder="1" applyAlignment="1" applyProtection="1"/>
    <xf numFmtId="49" fontId="7" fillId="2" borderId="1" xfId="0" applyNumberFormat="1" applyFont="1" applyFill="1" applyBorder="1" applyAlignment="1" applyProtection="1">
      <alignment horizontal="center"/>
    </xf>
    <xf numFmtId="49" fontId="9" fillId="2" borderId="1" xfId="0" applyNumberFormat="1" applyFont="1" applyFill="1" applyBorder="1" applyAlignment="1" applyProtection="1">
      <alignment horizontal="center"/>
    </xf>
    <xf numFmtId="0" fontId="2" fillId="5" borderId="2" xfId="0" applyNumberFormat="1" applyFont="1" applyFill="1" applyBorder="1" applyAlignment="1" applyProtection="1">
      <alignment horizontal="left"/>
    </xf>
    <xf numFmtId="0" fontId="2" fillId="5" borderId="1" xfId="0" applyNumberFormat="1" applyFont="1" applyFill="1" applyBorder="1" applyAlignment="1" applyProtection="1">
      <alignment horizontal="left"/>
    </xf>
    <xf numFmtId="0" fontId="2" fillId="5" borderId="1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0" fontId="4" fillId="4" borderId="1" xfId="0" applyNumberFormat="1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left"/>
    </xf>
    <xf numFmtId="0" fontId="8" fillId="3" borderId="4" xfId="0" applyFont="1" applyFill="1" applyBorder="1" applyAlignment="1" applyProtection="1">
      <alignment horizontal="left"/>
    </xf>
    <xf numFmtId="0" fontId="8" fillId="3" borderId="5" xfId="0" applyFont="1" applyFill="1" applyBorder="1" applyAlignment="1" applyProtection="1">
      <alignment horizontal="right"/>
    </xf>
    <xf numFmtId="0" fontId="8" fillId="3" borderId="1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left"/>
    </xf>
    <xf numFmtId="0" fontId="3" fillId="3" borderId="4" xfId="0" applyFont="1" applyFill="1" applyBorder="1" applyAlignment="1" applyProtection="1">
      <alignment horizontal="left"/>
    </xf>
    <xf numFmtId="0" fontId="3" fillId="3" borderId="5" xfId="0" applyFont="1" applyFill="1" applyBorder="1" applyAlignment="1" applyProtection="1">
      <alignment horizontal="right"/>
    </xf>
    <xf numFmtId="0" fontId="3" fillId="3" borderId="1" xfId="0" applyNumberFormat="1" applyFont="1" applyFill="1" applyBorder="1" applyAlignment="1" applyProtection="1">
      <alignment horizontal="center"/>
    </xf>
    <xf numFmtId="2" fontId="7" fillId="5" borderId="1" xfId="0" applyNumberFormat="1" applyFont="1" applyFill="1" applyBorder="1" applyAlignment="1" applyProtection="1">
      <alignment horizontal="center"/>
      <protection locked="0"/>
    </xf>
    <xf numFmtId="2" fontId="3" fillId="5" borderId="1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 applyProtection="1">
      <alignment horizontal="center"/>
    </xf>
    <xf numFmtId="2" fontId="4" fillId="4" borderId="1" xfId="0" applyNumberFormat="1" applyFont="1" applyFill="1" applyBorder="1" applyAlignment="1" applyProtection="1">
      <alignment horizontal="center"/>
    </xf>
    <xf numFmtId="2" fontId="2" fillId="5" borderId="1" xfId="0" applyNumberFormat="1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9" fontId="7" fillId="2" borderId="2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/>
    <xf numFmtId="0" fontId="3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0" xfId="1" applyAlignment="1" applyProtection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49" fontId="3" fillId="5" borderId="1" xfId="0" applyNumberFormat="1" applyFont="1" applyFill="1" applyBorder="1" applyAlignment="1" applyProtection="1">
      <alignment horizontal="center"/>
      <protection locked="0"/>
    </xf>
    <xf numFmtId="2" fontId="19" fillId="2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49" fontId="2" fillId="5" borderId="2" xfId="0" applyNumberFormat="1" applyFont="1" applyFill="1" applyBorder="1" applyAlignment="1" applyProtection="1">
      <protection locked="0"/>
    </xf>
    <xf numFmtId="2" fontId="20" fillId="2" borderId="1" xfId="0" applyNumberFormat="1" applyFont="1" applyFill="1" applyBorder="1" applyAlignment="1">
      <alignment horizontal="center"/>
    </xf>
    <xf numFmtId="0" fontId="2" fillId="5" borderId="3" xfId="0" applyNumberFormat="1" applyFont="1" applyFill="1" applyBorder="1" applyAlignment="1" applyProtection="1">
      <alignment horizontal="left"/>
    </xf>
    <xf numFmtId="0" fontId="2" fillId="5" borderId="20" xfId="0" applyNumberFormat="1" applyFont="1" applyFill="1" applyBorder="1" applyAlignment="1" applyProtection="1">
      <alignment horizontal="left"/>
    </xf>
    <xf numFmtId="0" fontId="1" fillId="0" borderId="6" xfId="0" applyFont="1" applyBorder="1" applyAlignment="1" applyProtection="1">
      <alignment horizontal="left" wrapText="1"/>
    </xf>
    <xf numFmtId="0" fontId="1" fillId="0" borderId="7" xfId="0" applyFont="1" applyBorder="1" applyAlignment="1" applyProtection="1">
      <alignment horizontal="left" wrapText="1"/>
    </xf>
    <xf numFmtId="0" fontId="1" fillId="0" borderId="7" xfId="0" applyFont="1" applyBorder="1" applyAlignment="1" applyProtection="1">
      <alignment wrapText="1"/>
    </xf>
    <xf numFmtId="0" fontId="2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49" fontId="13" fillId="8" borderId="3" xfId="0" applyNumberFormat="1" applyFont="1" applyFill="1" applyBorder="1" applyAlignment="1" applyProtection="1">
      <alignment horizontal="center"/>
      <protection locked="0"/>
    </xf>
    <xf numFmtId="0" fontId="13" fillId="8" borderId="4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3" xfId="0" applyFont="1" applyFill="1" applyBorder="1" applyAlignment="1" applyProtection="1">
      <alignment horizontal="center"/>
      <protection locked="0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2" fillId="0" borderId="8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4" fillId="6" borderId="9" xfId="0" applyFont="1" applyFill="1" applyBorder="1" applyAlignment="1" applyProtection="1">
      <alignment horizontal="center" vertical="top"/>
      <protection locked="0"/>
    </xf>
    <xf numFmtId="0" fontId="15" fillId="6" borderId="9" xfId="0" applyFont="1" applyFill="1" applyBorder="1" applyAlignment="1" applyProtection="1">
      <alignment horizontal="center" vertical="top"/>
      <protection locked="0"/>
    </xf>
    <xf numFmtId="0" fontId="15" fillId="6" borderId="10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8" fillId="0" borderId="17" xfId="1" applyBorder="1" applyAlignment="1" applyProtection="1">
      <alignment horizontal="left" wrapText="1"/>
    </xf>
    <xf numFmtId="0" fontId="18" fillId="0" borderId="18" xfId="1" applyBorder="1" applyAlignment="1" applyProtection="1">
      <alignment wrapText="1"/>
    </xf>
    <xf numFmtId="0" fontId="18" fillId="0" borderId="19" xfId="1" applyBorder="1" applyAlignment="1" applyProtection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right"/>
    </xf>
    <xf numFmtId="0" fontId="3" fillId="4" borderId="4" xfId="0" applyFont="1" applyFill="1" applyBorder="1" applyAlignment="1" applyProtection="1">
      <alignment horizontal="right"/>
    </xf>
    <xf numFmtId="0" fontId="3" fillId="4" borderId="5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12" fillId="0" borderId="8" xfId="0" applyFont="1" applyBorder="1" applyAlignment="1" applyProtection="1">
      <alignment horizontal="center" vertical="top"/>
    </xf>
    <xf numFmtId="0" fontId="12" fillId="0" borderId="9" xfId="0" applyFont="1" applyBorder="1" applyAlignment="1" applyProtection="1">
      <alignment horizontal="center" vertical="top"/>
    </xf>
    <xf numFmtId="0" fontId="16" fillId="7" borderId="9" xfId="0" applyFont="1" applyFill="1" applyBorder="1" applyAlignment="1" applyProtection="1">
      <alignment horizontal="center" vertical="top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cc.edu/resources/academic/eac/curriculum/degree-certificate-development/new/related-instruction-guidelines.html" TargetMode="External"/><Relationship Id="rId1" Type="http://schemas.openxmlformats.org/officeDocument/2006/relationships/hyperlink" Target="http://www.pcc.edu/resources/academic/eac/curriculum/degree-certificate-development/new/related-instruction-overview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cc.edu/resources/academic/eac/curriculum/degree-certificate-development/new/related-instruction-guidelines.html" TargetMode="External"/><Relationship Id="rId1" Type="http://schemas.openxmlformats.org/officeDocument/2006/relationships/hyperlink" Target="http://www.pcc.edu/resources/academic/eac/curriculum/degree-certificate-development/new/related-instruction-overview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opLeftCell="A4" zoomScaleNormal="75" workbookViewId="0">
      <selection activeCell="G21" sqref="G21"/>
    </sheetView>
  </sheetViews>
  <sheetFormatPr defaultColWidth="8.85546875" defaultRowHeight="15.75"/>
  <cols>
    <col min="1" max="1" width="10.7109375" style="2" customWidth="1"/>
    <col min="2" max="2" width="10.140625" style="2" customWidth="1"/>
    <col min="3" max="3" width="31.7109375" style="1" bestFit="1" customWidth="1"/>
    <col min="4" max="5" width="8.85546875" style="1"/>
    <col min="6" max="6" width="9.42578125" style="1" customWidth="1"/>
    <col min="7" max="8" width="11.28515625" style="1" customWidth="1"/>
    <col min="9" max="9" width="9.28515625" style="4" bestFit="1" customWidth="1"/>
    <col min="10" max="16384" width="8.85546875" style="1"/>
  </cols>
  <sheetData>
    <row r="1" spans="1:9" ht="18.75">
      <c r="A1" s="95" t="s">
        <v>17</v>
      </c>
      <c r="B1" s="96"/>
      <c r="C1" s="96"/>
      <c r="D1" s="96"/>
      <c r="E1" s="96"/>
      <c r="F1" s="96"/>
      <c r="G1" s="96"/>
      <c r="H1" s="96"/>
      <c r="I1" s="96"/>
    </row>
    <row r="2" spans="1:9" ht="6" customHeight="1" thickBot="1"/>
    <row r="3" spans="1:9" ht="20.25">
      <c r="A3" s="119" t="s">
        <v>25</v>
      </c>
      <c r="B3" s="120"/>
      <c r="C3" s="121" t="s">
        <v>19</v>
      </c>
      <c r="D3" s="122"/>
      <c r="E3" s="123"/>
      <c r="F3" s="97" t="s">
        <v>0</v>
      </c>
      <c r="G3" s="98"/>
      <c r="H3" s="98"/>
      <c r="I3" s="99"/>
    </row>
    <row r="4" spans="1:9" ht="15">
      <c r="A4" s="103" t="s">
        <v>16</v>
      </c>
      <c r="B4" s="104"/>
      <c r="C4" s="104"/>
      <c r="D4" s="104"/>
      <c r="E4" s="105"/>
      <c r="F4" s="100"/>
      <c r="G4" s="101"/>
      <c r="H4" s="101"/>
      <c r="I4" s="102"/>
    </row>
    <row r="5" spans="1:9" thickBot="1">
      <c r="A5" s="106"/>
      <c r="B5" s="104"/>
      <c r="C5" s="104"/>
      <c r="D5" s="104"/>
      <c r="E5" s="105"/>
      <c r="F5" s="107" t="s">
        <v>3</v>
      </c>
      <c r="G5" s="108"/>
      <c r="H5" s="108"/>
      <c r="I5" s="109"/>
    </row>
    <row r="6" spans="1:9" ht="32.25" thickBot="1">
      <c r="A6" s="61" t="s">
        <v>6</v>
      </c>
      <c r="B6" s="62" t="s">
        <v>7</v>
      </c>
      <c r="C6" s="63" t="s">
        <v>5</v>
      </c>
      <c r="D6" s="64" t="s">
        <v>1</v>
      </c>
      <c r="E6" s="65" t="s">
        <v>2</v>
      </c>
      <c r="F6" s="83" t="s">
        <v>8</v>
      </c>
      <c r="G6" s="83" t="s">
        <v>9</v>
      </c>
      <c r="H6" s="83" t="s">
        <v>10</v>
      </c>
      <c r="I6" s="66" t="s">
        <v>11</v>
      </c>
    </row>
    <row r="7" spans="1:9" s="71" customFormat="1" thickBot="1">
      <c r="A7" s="67" t="s">
        <v>28</v>
      </c>
      <c r="B7" s="68">
        <v>101</v>
      </c>
      <c r="C7" s="68" t="s">
        <v>13</v>
      </c>
      <c r="D7" s="69" t="s">
        <v>21</v>
      </c>
      <c r="E7" s="69" t="s">
        <v>22</v>
      </c>
      <c r="F7" s="69">
        <v>6</v>
      </c>
      <c r="G7" s="69">
        <v>12</v>
      </c>
      <c r="H7" s="69">
        <v>8</v>
      </c>
      <c r="I7" s="70">
        <v>26</v>
      </c>
    </row>
    <row r="8" spans="1:9" thickBot="1">
      <c r="A8" s="113" t="s">
        <v>27</v>
      </c>
      <c r="B8" s="114"/>
      <c r="C8" s="115"/>
      <c r="D8" s="19"/>
      <c r="E8" s="8">
        <f>D8*30</f>
        <v>0</v>
      </c>
      <c r="F8" s="50"/>
      <c r="G8" s="50"/>
      <c r="H8" s="50"/>
      <c r="I8" s="55" t="str">
        <f t="shared" ref="I8:I20" si="0">IF(SUM(F8:H8)&gt;0,SUM(F8:H8),"No RI")</f>
        <v>No RI</v>
      </c>
    </row>
    <row r="9" spans="1:9" thickBot="1">
      <c r="A9" s="20"/>
      <c r="B9" s="21"/>
      <c r="C9" s="21"/>
      <c r="D9" s="22"/>
      <c r="E9" s="8">
        <f t="shared" ref="E9:E19" si="1">D9*30</f>
        <v>0</v>
      </c>
      <c r="F9" s="51"/>
      <c r="G9" s="51"/>
      <c r="H9" s="51"/>
      <c r="I9" s="55" t="str">
        <f t="shared" si="0"/>
        <v>No RI</v>
      </c>
    </row>
    <row r="10" spans="1:9" thickBot="1">
      <c r="A10" s="20"/>
      <c r="B10" s="21"/>
      <c r="C10" s="21"/>
      <c r="D10" s="22"/>
      <c r="E10" s="8">
        <f t="shared" si="1"/>
        <v>0</v>
      </c>
      <c r="F10" s="51"/>
      <c r="G10" s="51"/>
      <c r="H10" s="51"/>
      <c r="I10" s="55" t="str">
        <f t="shared" si="0"/>
        <v>No RI</v>
      </c>
    </row>
    <row r="11" spans="1:9" thickBot="1">
      <c r="A11" s="23"/>
      <c r="B11" s="24"/>
      <c r="C11" s="24"/>
      <c r="D11" s="22"/>
      <c r="E11" s="8">
        <f t="shared" si="1"/>
        <v>0</v>
      </c>
      <c r="F11" s="51"/>
      <c r="G11" s="51"/>
      <c r="H11" s="51"/>
      <c r="I11" s="55" t="str">
        <f t="shared" si="0"/>
        <v>No RI</v>
      </c>
    </row>
    <row r="12" spans="1:9" thickBot="1">
      <c r="A12" s="20"/>
      <c r="B12" s="21"/>
      <c r="C12" s="21"/>
      <c r="D12" s="22"/>
      <c r="E12" s="8">
        <f t="shared" si="1"/>
        <v>0</v>
      </c>
      <c r="F12" s="51"/>
      <c r="G12" s="51"/>
      <c r="H12" s="51"/>
      <c r="I12" s="55" t="str">
        <f t="shared" si="0"/>
        <v>No RI</v>
      </c>
    </row>
    <row r="13" spans="1:9" thickBot="1">
      <c r="A13" s="20"/>
      <c r="B13" s="21"/>
      <c r="C13" s="21"/>
      <c r="D13" s="22"/>
      <c r="E13" s="8">
        <f t="shared" si="1"/>
        <v>0</v>
      </c>
      <c r="F13" s="51"/>
      <c r="G13" s="51"/>
      <c r="H13" s="51"/>
      <c r="I13" s="55" t="str">
        <f t="shared" si="0"/>
        <v>No RI</v>
      </c>
    </row>
    <row r="14" spans="1:9" thickBot="1">
      <c r="A14" s="20"/>
      <c r="B14" s="21"/>
      <c r="C14" s="21"/>
      <c r="D14" s="22"/>
      <c r="E14" s="8">
        <f t="shared" si="1"/>
        <v>0</v>
      </c>
      <c r="F14" s="51"/>
      <c r="G14" s="51"/>
      <c r="H14" s="51"/>
      <c r="I14" s="55" t="str">
        <f t="shared" si="0"/>
        <v>No RI</v>
      </c>
    </row>
    <row r="15" spans="1:9" thickBot="1">
      <c r="A15" s="20"/>
      <c r="B15" s="21"/>
      <c r="C15" s="21"/>
      <c r="D15" s="22"/>
      <c r="E15" s="8">
        <f t="shared" si="1"/>
        <v>0</v>
      </c>
      <c r="F15" s="51"/>
      <c r="G15" s="51"/>
      <c r="H15" s="51"/>
      <c r="I15" s="55" t="str">
        <f t="shared" si="0"/>
        <v>No RI</v>
      </c>
    </row>
    <row r="16" spans="1:9" thickBot="1">
      <c r="A16" s="20"/>
      <c r="B16" s="21"/>
      <c r="C16" s="21"/>
      <c r="D16" s="22"/>
      <c r="E16" s="8">
        <f t="shared" si="1"/>
        <v>0</v>
      </c>
      <c r="F16" s="51"/>
      <c r="G16" s="51"/>
      <c r="H16" s="51"/>
      <c r="I16" s="55" t="str">
        <f t="shared" si="0"/>
        <v>No RI</v>
      </c>
    </row>
    <row r="17" spans="1:9" thickBot="1">
      <c r="A17" s="116" t="s">
        <v>26</v>
      </c>
      <c r="B17" s="117"/>
      <c r="C17" s="118"/>
      <c r="D17" s="22"/>
      <c r="E17" s="8">
        <f t="shared" si="1"/>
        <v>0</v>
      </c>
      <c r="F17" s="51"/>
      <c r="G17" s="51"/>
      <c r="H17" s="51"/>
      <c r="I17" s="55" t="str">
        <f t="shared" si="0"/>
        <v>No RI</v>
      </c>
    </row>
    <row r="18" spans="1:9" thickBot="1">
      <c r="A18" s="20"/>
      <c r="B18" s="21"/>
      <c r="C18" s="21"/>
      <c r="D18" s="22"/>
      <c r="E18" s="8">
        <f t="shared" si="1"/>
        <v>0</v>
      </c>
      <c r="F18" s="51"/>
      <c r="G18" s="51"/>
      <c r="H18" s="51"/>
      <c r="I18" s="55" t="str">
        <f t="shared" si="0"/>
        <v>No RI</v>
      </c>
    </row>
    <row r="19" spans="1:9" thickBot="1">
      <c r="A19" s="20"/>
      <c r="B19" s="21"/>
      <c r="C19" s="21"/>
      <c r="D19" s="22"/>
      <c r="E19" s="8">
        <f t="shared" si="1"/>
        <v>0</v>
      </c>
      <c r="F19" s="51"/>
      <c r="G19" s="51"/>
      <c r="H19" s="51"/>
      <c r="I19" s="55" t="str">
        <f t="shared" si="0"/>
        <v>No RI</v>
      </c>
    </row>
    <row r="20" spans="1:9" thickBot="1">
      <c r="A20" s="20"/>
      <c r="B20" s="21"/>
      <c r="C20" s="21"/>
      <c r="D20" s="22"/>
      <c r="E20" s="8">
        <f>D20*30</f>
        <v>0</v>
      </c>
      <c r="F20" s="51"/>
      <c r="G20" s="51"/>
      <c r="H20" s="51"/>
      <c r="I20" s="55" t="str">
        <f t="shared" si="0"/>
        <v>No RI</v>
      </c>
    </row>
    <row r="21" spans="1:9" ht="16.5" thickBot="1">
      <c r="A21" s="110" t="s">
        <v>15</v>
      </c>
      <c r="B21" s="111"/>
      <c r="C21" s="112"/>
      <c r="D21" s="17">
        <f t="shared" ref="D21:I21" si="2">SUM(D8:D20)</f>
        <v>0</v>
      </c>
      <c r="E21" s="17">
        <f t="shared" si="2"/>
        <v>0</v>
      </c>
      <c r="F21" s="52">
        <f t="shared" si="2"/>
        <v>0</v>
      </c>
      <c r="G21" s="52">
        <f t="shared" si="2"/>
        <v>0</v>
      </c>
      <c r="H21" s="52">
        <f t="shared" si="2"/>
        <v>0</v>
      </c>
      <c r="I21" s="52">
        <f t="shared" si="2"/>
        <v>0</v>
      </c>
    </row>
    <row r="22" spans="1:9" s="3" customFormat="1" ht="16.5" thickBot="1">
      <c r="A22" s="9"/>
      <c r="B22" s="10"/>
      <c r="C22" s="11" t="s">
        <v>4</v>
      </c>
      <c r="D22" s="12"/>
      <c r="E22" s="12"/>
      <c r="F22" s="53">
        <v>48</v>
      </c>
      <c r="G22" s="53">
        <v>48</v>
      </c>
      <c r="H22" s="53">
        <v>48</v>
      </c>
      <c r="I22" s="56">
        <v>240</v>
      </c>
    </row>
    <row r="23" spans="1:9" thickBot="1">
      <c r="A23" s="13"/>
      <c r="B23" s="14"/>
      <c r="C23" s="15" t="s">
        <v>14</v>
      </c>
      <c r="D23" s="16"/>
      <c r="E23" s="16"/>
      <c r="F23" s="54">
        <f>IF(F21&lt;F22,F22-F21,0)</f>
        <v>48</v>
      </c>
      <c r="G23" s="54">
        <f>IF(G21&lt;G22,G22-G21,0)</f>
        <v>48</v>
      </c>
      <c r="H23" s="54">
        <f>IF(H21&lt;H22,H22-H21,0)</f>
        <v>48</v>
      </c>
      <c r="I23" s="54">
        <f>IF(I21&lt;I22,I22-I21,0)</f>
        <v>240</v>
      </c>
    </row>
    <row r="24" spans="1:9" ht="15">
      <c r="H24" s="73"/>
      <c r="I24" s="1"/>
    </row>
    <row r="25" spans="1:9" ht="15">
      <c r="A25" s="126"/>
      <c r="B25" s="126"/>
      <c r="C25" s="126"/>
      <c r="D25" s="126"/>
      <c r="E25" s="126"/>
      <c r="F25" s="126"/>
      <c r="G25" s="126"/>
      <c r="H25" s="76" t="s">
        <v>29</v>
      </c>
      <c r="I25" s="76" t="s">
        <v>30</v>
      </c>
    </row>
    <row r="26" spans="1:9">
      <c r="A26" s="127" t="s">
        <v>34</v>
      </c>
      <c r="B26" s="128"/>
      <c r="C26" s="128"/>
      <c r="D26" s="128"/>
      <c r="E26" s="128"/>
      <c r="F26" s="128"/>
      <c r="G26" s="128"/>
      <c r="H26" s="74"/>
      <c r="I26" s="75"/>
    </row>
    <row r="27" spans="1:9">
      <c r="A27" s="129" t="s">
        <v>35</v>
      </c>
      <c r="B27" s="130"/>
      <c r="C27" s="130"/>
      <c r="D27" s="130"/>
      <c r="E27" s="130"/>
      <c r="F27" s="130"/>
      <c r="G27" s="131"/>
      <c r="H27" s="74"/>
      <c r="I27" s="75"/>
    </row>
    <row r="28" spans="1:9" ht="33.75" customHeight="1">
      <c r="A28" s="132" t="s">
        <v>36</v>
      </c>
      <c r="B28" s="133"/>
      <c r="C28" s="133"/>
      <c r="D28" s="133"/>
      <c r="E28" s="133"/>
      <c r="F28" s="133"/>
      <c r="G28" s="133"/>
      <c r="H28" s="133"/>
      <c r="I28" s="133"/>
    </row>
    <row r="29" spans="1:9" ht="15">
      <c r="A29" s="77" t="s">
        <v>32</v>
      </c>
      <c r="D29" s="124" t="s">
        <v>33</v>
      </c>
      <c r="E29" s="125"/>
      <c r="F29" s="125"/>
      <c r="G29" s="125"/>
      <c r="H29" s="125"/>
      <c r="I29" s="125"/>
    </row>
  </sheetData>
  <sheetProtection selectLockedCells="1"/>
  <protectedRanges>
    <protectedRange sqref="A9:D20" name="Range1"/>
    <protectedRange sqref="F8:H20" name="Range2"/>
  </protectedRanges>
  <mergeCells count="14">
    <mergeCell ref="D29:I29"/>
    <mergeCell ref="A25:G25"/>
    <mergeCell ref="A26:G26"/>
    <mergeCell ref="A27:G27"/>
    <mergeCell ref="A28:I28"/>
    <mergeCell ref="A1:I1"/>
    <mergeCell ref="F3:I4"/>
    <mergeCell ref="A4:E5"/>
    <mergeCell ref="F5:I5"/>
    <mergeCell ref="A21:C21"/>
    <mergeCell ref="A8:C8"/>
    <mergeCell ref="A17:C17"/>
    <mergeCell ref="A3:B3"/>
    <mergeCell ref="C3:E3"/>
  </mergeCells>
  <phoneticPr fontId="0" type="noConversion"/>
  <conditionalFormatting sqref="F21:I21">
    <cfRule type="cellIs" dxfId="15" priority="1" stopIfTrue="1" operator="greaterThanOrEqual">
      <formula>$F$22</formula>
    </cfRule>
    <cfRule type="cellIs" dxfId="14" priority="2" stopIfTrue="1" operator="lessThan">
      <formula>$F$22</formula>
    </cfRule>
  </conditionalFormatting>
  <conditionalFormatting sqref="F23:I23">
    <cfRule type="cellIs" dxfId="13" priority="3" stopIfTrue="1" operator="between">
      <formula>1</formula>
      <formula>1000</formula>
    </cfRule>
  </conditionalFormatting>
  <conditionalFormatting sqref="I8:I20">
    <cfRule type="cellIs" dxfId="12" priority="4" stopIfTrue="1" operator="between">
      <formula>1</formula>
      <formula>1000</formula>
    </cfRule>
  </conditionalFormatting>
  <hyperlinks>
    <hyperlink ref="A29" r:id="rId1"/>
    <hyperlink ref="A27:G27" r:id="rId2" location="qualification" display="Related instruction instructor qualification forms are filed with the VP Academic &amp; Student Affairs?"/>
  </hyperlinks>
  <pageMargins left="0.5" right="0.5" top="0.75" bottom="0.5" header="0.5" footer="0.5"/>
  <pageSetup orientation="landscape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Normal="100" workbookViewId="0">
      <pane ySplit="6" topLeftCell="A16" activePane="bottomLeft" state="frozen"/>
      <selection pane="bottomLeft" activeCell="L26" sqref="L26"/>
    </sheetView>
  </sheetViews>
  <sheetFormatPr defaultColWidth="8.85546875" defaultRowHeight="15.75"/>
  <cols>
    <col min="1" max="1" width="11.140625" style="2" customWidth="1"/>
    <col min="2" max="2" width="12.5703125" style="2" customWidth="1"/>
    <col min="3" max="3" width="31.7109375" style="1" bestFit="1" customWidth="1"/>
    <col min="4" max="5" width="8.85546875" style="1"/>
    <col min="6" max="6" width="10" style="1" bestFit="1" customWidth="1"/>
    <col min="7" max="8" width="12.28515625" style="1" bestFit="1" customWidth="1"/>
    <col min="9" max="9" width="9.28515625" style="4" bestFit="1" customWidth="1"/>
    <col min="10" max="16384" width="8.85546875" style="1"/>
  </cols>
  <sheetData>
    <row r="1" spans="1:9" ht="19.5" thickBot="1">
      <c r="A1" s="136" t="s">
        <v>17</v>
      </c>
      <c r="B1" s="136"/>
      <c r="C1" s="136"/>
      <c r="D1" s="136"/>
      <c r="E1" s="136"/>
      <c r="F1" s="136"/>
      <c r="G1" s="136"/>
      <c r="H1" s="136"/>
      <c r="I1" s="136"/>
    </row>
    <row r="2" spans="1:9" ht="5.25" customHeight="1" thickBot="1"/>
    <row r="3" spans="1:9" ht="20.25">
      <c r="A3" s="119" t="s">
        <v>24</v>
      </c>
      <c r="B3" s="120"/>
      <c r="C3" s="121" t="s">
        <v>19</v>
      </c>
      <c r="D3" s="122"/>
      <c r="E3" s="123"/>
      <c r="F3" s="97" t="s">
        <v>0</v>
      </c>
      <c r="G3" s="98"/>
      <c r="H3" s="98"/>
      <c r="I3" s="99"/>
    </row>
    <row r="4" spans="1:9" ht="15">
      <c r="A4" s="103" t="s">
        <v>16</v>
      </c>
      <c r="B4" s="137"/>
      <c r="C4" s="137"/>
      <c r="D4" s="137"/>
      <c r="E4" s="105"/>
      <c r="F4" s="100"/>
      <c r="G4" s="101"/>
      <c r="H4" s="101"/>
      <c r="I4" s="102"/>
    </row>
    <row r="5" spans="1:9" thickBot="1">
      <c r="A5" s="138"/>
      <c r="B5" s="139"/>
      <c r="C5" s="139"/>
      <c r="D5" s="139"/>
      <c r="E5" s="140"/>
      <c r="F5" s="107" t="s">
        <v>3</v>
      </c>
      <c r="G5" s="108"/>
      <c r="H5" s="108"/>
      <c r="I5" s="109"/>
    </row>
    <row r="6" spans="1:9" s="72" customFormat="1" ht="31.5">
      <c r="A6" s="78" t="s">
        <v>6</v>
      </c>
      <c r="B6" s="78" t="s">
        <v>7</v>
      </c>
      <c r="C6" s="79" t="s">
        <v>5</v>
      </c>
      <c r="D6" s="80" t="s">
        <v>1</v>
      </c>
      <c r="E6" s="80" t="s">
        <v>2</v>
      </c>
      <c r="F6" s="81" t="s">
        <v>8</v>
      </c>
      <c r="G6" s="81" t="s">
        <v>9</v>
      </c>
      <c r="H6" s="81" t="s">
        <v>10</v>
      </c>
      <c r="I6" s="82" t="s">
        <v>11</v>
      </c>
    </row>
    <row r="7" spans="1:9" thickBot="1">
      <c r="A7" s="5" t="s">
        <v>28</v>
      </c>
      <c r="B7" s="6">
        <v>101</v>
      </c>
      <c r="C7" s="6" t="s">
        <v>13</v>
      </c>
      <c r="D7" s="7" t="s">
        <v>21</v>
      </c>
      <c r="E7" s="7" t="s">
        <v>22</v>
      </c>
      <c r="F7" s="7">
        <v>6</v>
      </c>
      <c r="G7" s="7">
        <v>12</v>
      </c>
      <c r="H7" s="7">
        <v>8</v>
      </c>
      <c r="I7" s="18">
        <v>26</v>
      </c>
    </row>
    <row r="8" spans="1:9" thickBot="1">
      <c r="A8" s="113" t="s">
        <v>27</v>
      </c>
      <c r="B8" s="114"/>
      <c r="C8" s="115"/>
      <c r="D8" s="19"/>
      <c r="E8" s="8">
        <f>D8*30</f>
        <v>0</v>
      </c>
      <c r="F8" s="50"/>
      <c r="G8" s="50"/>
      <c r="H8" s="50"/>
      <c r="I8" s="55" t="str">
        <f>IF(SUM(F8:H8)&gt;0,SUM(F8:H8),"No RI")</f>
        <v>No RI</v>
      </c>
    </row>
    <row r="9" spans="1:9" ht="16.5" thickBot="1">
      <c r="A9" s="23"/>
      <c r="B9" s="84"/>
      <c r="C9" s="24"/>
      <c r="D9" s="22"/>
      <c r="E9" s="8"/>
      <c r="F9" s="51"/>
      <c r="G9" s="51"/>
      <c r="H9" s="51"/>
      <c r="I9" s="85"/>
    </row>
    <row r="10" spans="1:9" ht="16.5" thickBot="1">
      <c r="A10" s="23"/>
      <c r="B10" s="86"/>
      <c r="C10" s="21"/>
      <c r="D10" s="22"/>
      <c r="E10" s="8"/>
      <c r="F10" s="51"/>
      <c r="G10" s="51"/>
      <c r="H10" s="51"/>
      <c r="I10" s="85"/>
    </row>
    <row r="11" spans="1:9" ht="16.5" thickBot="1">
      <c r="A11" s="23"/>
      <c r="B11" s="84"/>
      <c r="C11" s="24"/>
      <c r="D11" s="22"/>
      <c r="E11" s="8"/>
      <c r="F11" s="51"/>
      <c r="G11" s="51"/>
      <c r="H11" s="51"/>
      <c r="I11" s="85"/>
    </row>
    <row r="12" spans="1:9" ht="16.5" thickBot="1">
      <c r="A12" s="23"/>
      <c r="B12" s="86"/>
      <c r="C12" s="21"/>
      <c r="D12" s="22"/>
      <c r="E12" s="8"/>
      <c r="F12" s="51"/>
      <c r="G12" s="51"/>
      <c r="H12" s="51"/>
      <c r="I12" s="85"/>
    </row>
    <row r="13" spans="1:9" ht="16.5" thickBot="1">
      <c r="A13" s="23"/>
      <c r="B13" s="84"/>
      <c r="C13" s="24"/>
      <c r="D13" s="22"/>
      <c r="E13" s="8"/>
      <c r="F13" s="51"/>
      <c r="G13" s="51"/>
      <c r="H13" s="51"/>
      <c r="I13" s="85"/>
    </row>
    <row r="14" spans="1:9" ht="16.5" thickBot="1">
      <c r="A14" s="23"/>
      <c r="B14" s="84"/>
      <c r="C14" s="24"/>
      <c r="D14" s="22"/>
      <c r="E14" s="8"/>
      <c r="F14" s="51"/>
      <c r="G14" s="51"/>
      <c r="H14" s="51"/>
      <c r="I14" s="85"/>
    </row>
    <row r="15" spans="1:9" ht="16.5" thickBot="1">
      <c r="A15" s="23"/>
      <c r="B15" s="86"/>
      <c r="C15" s="21"/>
      <c r="D15" s="22"/>
      <c r="E15" s="8"/>
      <c r="F15" s="51"/>
      <c r="G15" s="51"/>
      <c r="H15" s="51"/>
      <c r="I15" s="85"/>
    </row>
    <row r="16" spans="1:9" ht="16.5" thickBot="1">
      <c r="A16" s="23"/>
      <c r="B16" s="86"/>
      <c r="C16" s="21"/>
      <c r="D16" s="22"/>
      <c r="E16" s="8"/>
      <c r="F16" s="51"/>
      <c r="G16" s="51"/>
      <c r="H16" s="51"/>
      <c r="I16" s="85"/>
    </row>
    <row r="17" spans="1:9" ht="16.5" thickBot="1">
      <c r="A17" s="23"/>
      <c r="B17" s="86"/>
      <c r="C17" s="21"/>
      <c r="D17" s="22"/>
      <c r="E17" s="8"/>
      <c r="F17" s="51"/>
      <c r="G17" s="51"/>
      <c r="H17" s="51"/>
      <c r="I17" s="85"/>
    </row>
    <row r="18" spans="1:9" ht="16.5" thickBot="1">
      <c r="A18" s="23"/>
      <c r="B18" s="86"/>
      <c r="C18" s="21"/>
      <c r="D18" s="22"/>
      <c r="E18" s="8"/>
      <c r="F18" s="51"/>
      <c r="G18" s="51"/>
      <c r="H18" s="51"/>
      <c r="I18" s="85"/>
    </row>
    <row r="19" spans="1:9" ht="16.5" thickBot="1">
      <c r="A19" s="23"/>
      <c r="B19" s="86"/>
      <c r="C19" s="21"/>
      <c r="D19" s="22"/>
      <c r="E19" s="8"/>
      <c r="F19" s="51"/>
      <c r="G19" s="51"/>
      <c r="H19" s="51"/>
      <c r="I19" s="85"/>
    </row>
    <row r="20" spans="1:9" ht="16.5" thickBot="1">
      <c r="A20" s="23"/>
      <c r="B20" s="84"/>
      <c r="C20" s="24"/>
      <c r="D20" s="22"/>
      <c r="E20" s="8"/>
      <c r="F20" s="51"/>
      <c r="G20" s="51"/>
      <c r="H20" s="51"/>
      <c r="I20" s="85"/>
    </row>
    <row r="21" spans="1:9" thickBot="1">
      <c r="A21" s="116" t="s">
        <v>26</v>
      </c>
      <c r="B21" s="117"/>
      <c r="C21" s="118"/>
      <c r="D21" s="22"/>
      <c r="E21" s="8">
        <f t="shared" ref="E21" si="0">D21*30</f>
        <v>0</v>
      </c>
      <c r="F21" s="51"/>
      <c r="G21" s="51"/>
      <c r="H21" s="51"/>
      <c r="I21" s="55" t="str">
        <f t="shared" ref="I21:I24" si="1">IF(SUM(F21:H21)&gt;0,SUM(F21:H21),"No RI")</f>
        <v>No RI</v>
      </c>
    </row>
    <row r="22" spans="1:9" thickBot="1">
      <c r="A22" s="87"/>
      <c r="B22" s="86"/>
      <c r="C22" s="21"/>
      <c r="D22" s="22"/>
      <c r="E22" s="8"/>
      <c r="F22" s="51"/>
      <c r="G22" s="51"/>
      <c r="H22" s="51"/>
      <c r="I22" s="88"/>
    </row>
    <row r="23" spans="1:9" thickBot="1">
      <c r="A23" s="87"/>
      <c r="B23" s="86"/>
      <c r="C23" s="21"/>
      <c r="D23" s="22"/>
      <c r="E23" s="8"/>
      <c r="F23" s="51"/>
      <c r="G23" s="51"/>
      <c r="H23" s="51"/>
      <c r="I23" s="88"/>
    </row>
    <row r="24" spans="1:9" thickBot="1">
      <c r="A24" s="20"/>
      <c r="B24" s="21"/>
      <c r="C24" s="21"/>
      <c r="D24" s="22"/>
      <c r="E24" s="8"/>
      <c r="F24" s="51"/>
      <c r="G24" s="51"/>
      <c r="H24" s="51"/>
      <c r="I24" s="55" t="str">
        <f t="shared" si="1"/>
        <v>No RI</v>
      </c>
    </row>
    <row r="25" spans="1:9" ht="16.5" thickBot="1">
      <c r="A25" s="110" t="s">
        <v>15</v>
      </c>
      <c r="B25" s="111"/>
      <c r="C25" s="112"/>
      <c r="D25" s="17">
        <f t="shared" ref="D25:I25" si="2">SUM(D8:D24)</f>
        <v>0</v>
      </c>
      <c r="E25" s="17">
        <f t="shared" si="2"/>
        <v>0</v>
      </c>
      <c r="F25" s="52">
        <f t="shared" si="2"/>
        <v>0</v>
      </c>
      <c r="G25" s="52">
        <f t="shared" si="2"/>
        <v>0</v>
      </c>
      <c r="H25" s="52">
        <f t="shared" si="2"/>
        <v>0</v>
      </c>
      <c r="I25" s="52">
        <f t="shared" si="2"/>
        <v>0</v>
      </c>
    </row>
    <row r="26" spans="1:9" ht="16.5" thickBot="1">
      <c r="A26" s="9"/>
      <c r="B26" s="10"/>
      <c r="C26" s="11" t="s">
        <v>18</v>
      </c>
      <c r="D26" s="12"/>
      <c r="E26" s="12"/>
      <c r="F26" s="53">
        <v>96</v>
      </c>
      <c r="G26" s="53">
        <v>96</v>
      </c>
      <c r="H26" s="53">
        <v>96</v>
      </c>
      <c r="I26" s="56">
        <v>480</v>
      </c>
    </row>
    <row r="27" spans="1:9" thickBot="1">
      <c r="A27" s="13"/>
      <c r="B27" s="14"/>
      <c r="C27" s="15" t="s">
        <v>14</v>
      </c>
      <c r="D27" s="16"/>
      <c r="E27" s="16"/>
      <c r="F27" s="54">
        <f>IF(F25&lt;F26,F26-F25,0)</f>
        <v>96</v>
      </c>
      <c r="G27" s="54">
        <f>IF(G25&lt;G26,G26-G25,0)</f>
        <v>96</v>
      </c>
      <c r="H27" s="54">
        <f>IF(H25&lt;H26,H26-H25,0)</f>
        <v>96</v>
      </c>
      <c r="I27" s="54">
        <f>IF(I25&lt;I26,I26-I25,0)</f>
        <v>480</v>
      </c>
    </row>
    <row r="29" spans="1:9" ht="15">
      <c r="A29" s="126"/>
      <c r="B29" s="126"/>
      <c r="C29" s="126"/>
      <c r="D29" s="126"/>
      <c r="E29" s="126"/>
      <c r="F29" s="126"/>
      <c r="G29" s="126"/>
      <c r="H29" s="76" t="s">
        <v>29</v>
      </c>
      <c r="I29" s="76" t="s">
        <v>30</v>
      </c>
    </row>
    <row r="30" spans="1:9">
      <c r="A30" s="127" t="s">
        <v>34</v>
      </c>
      <c r="B30" s="128"/>
      <c r="C30" s="128"/>
      <c r="D30" s="128"/>
      <c r="E30" s="128"/>
      <c r="F30" s="128"/>
      <c r="G30" s="128"/>
      <c r="H30" s="74"/>
      <c r="I30" s="75"/>
    </row>
    <row r="31" spans="1:9">
      <c r="A31" s="129" t="s">
        <v>35</v>
      </c>
      <c r="B31" s="130"/>
      <c r="C31" s="130"/>
      <c r="D31" s="130"/>
      <c r="E31" s="130"/>
      <c r="F31" s="130"/>
      <c r="G31" s="131"/>
      <c r="H31" s="74"/>
      <c r="I31" s="75"/>
    </row>
    <row r="32" spans="1:9" ht="15" customHeight="1">
      <c r="A32" s="132" t="s">
        <v>31</v>
      </c>
      <c r="B32" s="133"/>
      <c r="C32" s="133"/>
      <c r="D32" s="133"/>
      <c r="E32" s="133"/>
      <c r="F32" s="133"/>
      <c r="G32" s="133"/>
      <c r="H32" s="133"/>
      <c r="I32" s="133"/>
    </row>
    <row r="33" spans="1:9" ht="21" customHeight="1">
      <c r="A33" s="77" t="s">
        <v>32</v>
      </c>
      <c r="E33" s="134" t="s">
        <v>33</v>
      </c>
      <c r="F33" s="135"/>
      <c r="G33" s="135"/>
      <c r="H33" s="135"/>
      <c r="I33" s="135"/>
    </row>
  </sheetData>
  <sheetProtection selectLockedCells="1"/>
  <protectedRanges>
    <protectedRange sqref="A24:D24 D21" name="Range1"/>
    <protectedRange sqref="F8:H8 F21:H21 F24:H24" name="Range2"/>
    <protectedRange sqref="A21:C21" name="Range1_1"/>
    <protectedRange sqref="A22:D23 A10:D10 A12:D12 A15:D20" name="Range1_3"/>
    <protectedRange sqref="F22:H23 F9:H20" name="Range2_2"/>
  </protectedRanges>
  <mergeCells count="14">
    <mergeCell ref="E33:I33"/>
    <mergeCell ref="A1:I1"/>
    <mergeCell ref="A3:B3"/>
    <mergeCell ref="C3:E3"/>
    <mergeCell ref="A25:C25"/>
    <mergeCell ref="A4:E5"/>
    <mergeCell ref="F3:I4"/>
    <mergeCell ref="F5:I5"/>
    <mergeCell ref="A8:C8"/>
    <mergeCell ref="A29:G29"/>
    <mergeCell ref="A30:G30"/>
    <mergeCell ref="A31:G31"/>
    <mergeCell ref="A32:I32"/>
    <mergeCell ref="A21:C21"/>
  </mergeCells>
  <phoneticPr fontId="5" type="noConversion"/>
  <conditionalFormatting sqref="F25:I25">
    <cfRule type="cellIs" dxfId="11" priority="2" stopIfTrue="1" operator="greaterThanOrEqual">
      <formula>$F$26</formula>
    </cfRule>
    <cfRule type="cellIs" dxfId="10" priority="3" stopIfTrue="1" operator="lessThan">
      <formula>$F$26</formula>
    </cfRule>
  </conditionalFormatting>
  <conditionalFormatting sqref="I8:I24">
    <cfRule type="cellIs" dxfId="9" priority="4" stopIfTrue="1" operator="between">
      <formula>1</formula>
      <formula>1000</formula>
    </cfRule>
  </conditionalFormatting>
  <conditionalFormatting sqref="F27:I27">
    <cfRule type="cellIs" dxfId="8" priority="5" stopIfTrue="1" operator="between">
      <formula>1</formula>
      <formula>1000</formula>
    </cfRule>
  </conditionalFormatting>
  <hyperlinks>
    <hyperlink ref="A33" r:id="rId1"/>
    <hyperlink ref="A31:G31" r:id="rId2" location="qualification" display="Related instruction instructor qualification forms are filed with the VP Academic &amp; Student Affairs?"/>
  </hyperlinks>
  <pageMargins left="0.5" right="0.5" top="0.75" bottom="0.5" header="0.5" footer="0.5"/>
  <pageSetup scale="99" orientation="landscape" horizontalDpi="1200" verticalDpi="12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C2" sqref="C2"/>
    </sheetView>
  </sheetViews>
  <sheetFormatPr defaultRowHeight="12.75"/>
  <cols>
    <col min="3" max="3" width="31.42578125" customWidth="1"/>
  </cols>
  <sheetData>
    <row r="1" spans="1:9" ht="18.75">
      <c r="A1" s="144" t="s">
        <v>17</v>
      </c>
      <c r="B1" s="144"/>
      <c r="C1" s="144"/>
      <c r="D1" s="144"/>
      <c r="E1" s="144"/>
      <c r="F1" s="144"/>
      <c r="G1" s="144"/>
      <c r="H1" s="144"/>
      <c r="I1" s="144"/>
    </row>
    <row r="2" spans="1:9" ht="16.5" thickBot="1">
      <c r="A2" s="26"/>
      <c r="B2" s="26"/>
      <c r="C2" s="27"/>
      <c r="D2" s="27"/>
      <c r="E2" s="27"/>
      <c r="F2" s="27"/>
      <c r="G2" s="27"/>
      <c r="H2" s="27"/>
      <c r="I2" s="28"/>
    </row>
    <row r="3" spans="1:9" ht="18.75">
      <c r="A3" s="145" t="s">
        <v>25</v>
      </c>
      <c r="B3" s="146"/>
      <c r="C3" s="147" t="s">
        <v>37</v>
      </c>
      <c r="D3" s="148"/>
      <c r="E3" s="149"/>
      <c r="F3" s="150" t="s">
        <v>0</v>
      </c>
      <c r="G3" s="151"/>
      <c r="H3" s="151"/>
      <c r="I3" s="152"/>
    </row>
    <row r="4" spans="1:9">
      <c r="A4" s="156" t="s">
        <v>16</v>
      </c>
      <c r="B4" s="157"/>
      <c r="C4" s="157"/>
      <c r="D4" s="157"/>
      <c r="E4" s="158"/>
      <c r="F4" s="153"/>
      <c r="G4" s="154"/>
      <c r="H4" s="154"/>
      <c r="I4" s="155"/>
    </row>
    <row r="5" spans="1:9" ht="15.75" thickBot="1">
      <c r="A5" s="159"/>
      <c r="B5" s="157"/>
      <c r="C5" s="157"/>
      <c r="D5" s="157"/>
      <c r="E5" s="158"/>
      <c r="F5" s="160" t="s">
        <v>3</v>
      </c>
      <c r="G5" s="161"/>
      <c r="H5" s="161"/>
      <c r="I5" s="162"/>
    </row>
    <row r="6" spans="1:9" ht="30" thickBot="1">
      <c r="A6" s="91" t="s">
        <v>6</v>
      </c>
      <c r="B6" s="92" t="s">
        <v>7</v>
      </c>
      <c r="C6" s="93" t="s">
        <v>5</v>
      </c>
      <c r="D6" s="29" t="s">
        <v>1</v>
      </c>
      <c r="E6" s="30" t="s">
        <v>2</v>
      </c>
      <c r="F6" s="31" t="s">
        <v>8</v>
      </c>
      <c r="G6" s="31" t="s">
        <v>9</v>
      </c>
      <c r="H6" s="31" t="s">
        <v>10</v>
      </c>
      <c r="I6" s="32" t="s">
        <v>11</v>
      </c>
    </row>
    <row r="7" spans="1:9" ht="13.5" thickBot="1">
      <c r="A7" s="33" t="s">
        <v>12</v>
      </c>
      <c r="B7" s="34">
        <v>101</v>
      </c>
      <c r="C7" s="34" t="s">
        <v>13</v>
      </c>
      <c r="D7" s="35">
        <v>3</v>
      </c>
      <c r="E7" s="35" t="s">
        <v>23</v>
      </c>
      <c r="F7" s="35">
        <v>6</v>
      </c>
      <c r="G7" s="35">
        <v>12</v>
      </c>
      <c r="H7" s="35">
        <v>8</v>
      </c>
      <c r="I7" s="36">
        <v>26</v>
      </c>
    </row>
    <row r="8" spans="1:9" ht="13.5" thickBot="1">
      <c r="A8" s="37" t="s">
        <v>38</v>
      </c>
      <c r="B8" s="38">
        <v>103</v>
      </c>
      <c r="C8" s="38" t="s">
        <v>39</v>
      </c>
      <c r="D8" s="39">
        <v>3</v>
      </c>
      <c r="E8" s="40">
        <v>90</v>
      </c>
      <c r="F8" s="59">
        <v>12</v>
      </c>
      <c r="G8" s="59"/>
      <c r="H8" s="59"/>
      <c r="I8" s="57">
        <f>SUM(F8:H8)</f>
        <v>12</v>
      </c>
    </row>
    <row r="9" spans="1:9" ht="13.5" thickBot="1">
      <c r="A9" s="37" t="s">
        <v>38</v>
      </c>
      <c r="B9" s="38">
        <v>104</v>
      </c>
      <c r="C9" s="38" t="s">
        <v>40</v>
      </c>
      <c r="D9" s="39">
        <v>3</v>
      </c>
      <c r="E9" s="40">
        <v>90</v>
      </c>
      <c r="F9" s="59">
        <v>30</v>
      </c>
      <c r="G9" s="59"/>
      <c r="H9" s="59"/>
      <c r="I9" s="57">
        <f t="shared" ref="I9:I10" si="0">SUM(F9:H9)</f>
        <v>30</v>
      </c>
    </row>
    <row r="10" spans="1:9" ht="13.5" thickBot="1">
      <c r="A10" s="37" t="s">
        <v>38</v>
      </c>
      <c r="B10" s="38">
        <v>105</v>
      </c>
      <c r="C10" s="38" t="s">
        <v>41</v>
      </c>
      <c r="D10" s="39">
        <v>3</v>
      </c>
      <c r="E10" s="40">
        <v>90</v>
      </c>
      <c r="F10" s="59">
        <v>18</v>
      </c>
      <c r="G10" s="59"/>
      <c r="H10" s="59"/>
      <c r="I10" s="57">
        <f t="shared" si="0"/>
        <v>18</v>
      </c>
    </row>
    <row r="11" spans="1:9" ht="13.5" thickBot="1">
      <c r="A11" s="37"/>
      <c r="B11" s="38"/>
      <c r="C11" s="38"/>
      <c r="D11" s="39"/>
      <c r="E11" s="40"/>
      <c r="F11" s="59"/>
      <c r="G11" s="59"/>
      <c r="H11" s="59"/>
      <c r="I11" s="57"/>
    </row>
    <row r="12" spans="1:9" ht="13.5" thickBot="1">
      <c r="A12" s="37"/>
      <c r="B12" s="89"/>
      <c r="C12" s="90"/>
      <c r="D12" s="39"/>
      <c r="E12" s="40"/>
      <c r="F12" s="59"/>
      <c r="G12" s="59"/>
      <c r="H12" s="59"/>
      <c r="I12" s="57"/>
    </row>
    <row r="13" spans="1:9" ht="13.5" thickBot="1">
      <c r="A13" s="37"/>
      <c r="B13" s="89"/>
      <c r="C13" s="90"/>
      <c r="D13" s="39"/>
      <c r="E13" s="40"/>
      <c r="F13" s="59"/>
      <c r="G13" s="59"/>
      <c r="H13" s="59"/>
      <c r="I13" s="57"/>
    </row>
    <row r="14" spans="1:9" ht="13.5" thickBot="1">
      <c r="A14" s="37"/>
      <c r="B14" s="38"/>
      <c r="C14" s="38"/>
      <c r="D14" s="39"/>
      <c r="E14" s="40"/>
      <c r="F14" s="59"/>
      <c r="G14" s="59"/>
      <c r="H14" s="59"/>
      <c r="I14" s="57">
        <f t="shared" ref="I14:I20" si="1">SUM(F14:H14)</f>
        <v>0</v>
      </c>
    </row>
    <row r="15" spans="1:9" ht="13.5" thickBot="1">
      <c r="A15" s="116" t="s">
        <v>26</v>
      </c>
      <c r="B15" s="117"/>
      <c r="C15" s="118"/>
      <c r="D15" s="39"/>
      <c r="E15" s="40">
        <f t="shared" ref="E15:E19" si="2">D15*30</f>
        <v>0</v>
      </c>
      <c r="F15" s="59"/>
      <c r="G15" s="59"/>
      <c r="H15" s="59"/>
      <c r="I15" s="57">
        <f t="shared" si="1"/>
        <v>0</v>
      </c>
    </row>
    <row r="16" spans="1:9" ht="13.5" thickBot="1">
      <c r="A16" s="37" t="s">
        <v>20</v>
      </c>
      <c r="B16" s="38">
        <v>111</v>
      </c>
      <c r="C16" s="38" t="s">
        <v>42</v>
      </c>
      <c r="D16" s="39">
        <v>4</v>
      </c>
      <c r="E16" s="40">
        <f t="shared" si="2"/>
        <v>120</v>
      </c>
      <c r="F16" s="59"/>
      <c r="G16" s="59">
        <v>120</v>
      </c>
      <c r="H16" s="59"/>
      <c r="I16" s="57">
        <f t="shared" si="1"/>
        <v>120</v>
      </c>
    </row>
    <row r="17" spans="1:9" ht="13.5" thickBot="1">
      <c r="A17" s="37" t="s">
        <v>43</v>
      </c>
      <c r="B17" s="38">
        <v>101</v>
      </c>
      <c r="C17" s="38" t="s">
        <v>44</v>
      </c>
      <c r="D17" s="39">
        <v>4</v>
      </c>
      <c r="E17" s="40">
        <f t="shared" si="2"/>
        <v>120</v>
      </c>
      <c r="F17" s="59"/>
      <c r="G17" s="59"/>
      <c r="H17" s="59">
        <v>120</v>
      </c>
      <c r="I17" s="57">
        <f t="shared" si="1"/>
        <v>120</v>
      </c>
    </row>
    <row r="18" spans="1:9" ht="13.5" thickBot="1">
      <c r="A18" s="37"/>
      <c r="B18" s="38"/>
      <c r="C18" s="38"/>
      <c r="D18" s="39"/>
      <c r="E18" s="40"/>
      <c r="F18" s="59"/>
      <c r="G18" s="59"/>
      <c r="H18" s="59"/>
      <c r="I18" s="57">
        <f t="shared" si="1"/>
        <v>0</v>
      </c>
    </row>
    <row r="19" spans="1:9" ht="13.5" thickBot="1">
      <c r="A19" s="37"/>
      <c r="B19" s="38"/>
      <c r="C19" s="38"/>
      <c r="D19" s="39"/>
      <c r="E19" s="40">
        <f t="shared" si="2"/>
        <v>0</v>
      </c>
      <c r="F19" s="59"/>
      <c r="G19" s="59"/>
      <c r="H19" s="59"/>
      <c r="I19" s="57">
        <f t="shared" si="1"/>
        <v>0</v>
      </c>
    </row>
    <row r="20" spans="1:9" ht="16.5" thickBot="1">
      <c r="A20" s="141" t="s">
        <v>15</v>
      </c>
      <c r="B20" s="142"/>
      <c r="C20" s="143"/>
      <c r="D20" s="41">
        <f>SUM(D8:D19)</f>
        <v>17</v>
      </c>
      <c r="E20" s="41">
        <f>SUM(E8:E19)</f>
        <v>510</v>
      </c>
      <c r="F20" s="58">
        <f>SUM(F8:F19)</f>
        <v>60</v>
      </c>
      <c r="G20" s="58">
        <f>SUM(G8:G19)</f>
        <v>120</v>
      </c>
      <c r="H20" s="58">
        <f>SUM(H8:H19)</f>
        <v>120</v>
      </c>
      <c r="I20" s="57">
        <f t="shared" si="1"/>
        <v>300</v>
      </c>
    </row>
    <row r="21" spans="1:9" ht="16.5" thickBot="1">
      <c r="A21" s="42"/>
      <c r="B21" s="43"/>
      <c r="C21" s="44" t="s">
        <v>4</v>
      </c>
      <c r="D21" s="45"/>
      <c r="E21" s="45"/>
      <c r="F21" s="53">
        <v>48</v>
      </c>
      <c r="G21" s="53">
        <v>48</v>
      </c>
      <c r="H21" s="53">
        <v>48</v>
      </c>
      <c r="I21" s="56">
        <v>240</v>
      </c>
    </row>
    <row r="22" spans="1:9" ht="15.75" thickBot="1">
      <c r="A22" s="46"/>
      <c r="B22" s="47"/>
      <c r="C22" s="48" t="s">
        <v>14</v>
      </c>
      <c r="D22" s="49"/>
      <c r="E22" s="49"/>
      <c r="F22" s="60">
        <f>IF(F20&lt;F21,F21-F20,0)</f>
        <v>0</v>
      </c>
      <c r="G22" s="60">
        <f>IF(G20&lt;G21,G21-G20,0)</f>
        <v>0</v>
      </c>
      <c r="H22" s="49">
        <f>IF(H20&lt;H21,H21-H20,0)</f>
        <v>0</v>
      </c>
      <c r="I22" s="49">
        <f>IF(I20&lt;I21,I21-I20,0)</f>
        <v>0</v>
      </c>
    </row>
    <row r="23" spans="1:9">
      <c r="A23" s="25"/>
      <c r="B23" s="25"/>
      <c r="C23" s="25"/>
      <c r="D23" s="25"/>
      <c r="E23" s="25"/>
      <c r="F23" s="25"/>
      <c r="G23" s="25"/>
      <c r="H23" s="25"/>
      <c r="I23" s="25"/>
    </row>
    <row r="24" spans="1:9">
      <c r="A24" s="94"/>
      <c r="B24" s="94"/>
      <c r="C24" s="94"/>
      <c r="D24" s="94"/>
      <c r="E24" s="94"/>
      <c r="F24" s="94"/>
      <c r="G24" s="94"/>
      <c r="H24" s="94"/>
      <c r="I24" s="25"/>
    </row>
    <row r="25" spans="1:9">
      <c r="A25" s="94"/>
      <c r="B25" s="94"/>
      <c r="C25" s="94"/>
      <c r="D25" s="94"/>
      <c r="E25" s="94"/>
      <c r="F25" s="94"/>
      <c r="G25" s="94"/>
      <c r="H25" s="94"/>
      <c r="I25" s="25"/>
    </row>
    <row r="26" spans="1:9">
      <c r="A26" s="94"/>
      <c r="B26" s="94"/>
      <c r="C26" s="94"/>
      <c r="D26" s="94"/>
      <c r="E26" s="94"/>
      <c r="F26" s="94"/>
      <c r="G26" s="94"/>
      <c r="H26" s="94"/>
      <c r="I26" s="25"/>
    </row>
    <row r="27" spans="1:9">
      <c r="A27" s="94"/>
      <c r="B27" s="94"/>
      <c r="C27" s="94"/>
      <c r="D27" s="94"/>
      <c r="E27" s="94"/>
      <c r="F27" s="94"/>
      <c r="G27" s="94"/>
      <c r="H27" s="94"/>
      <c r="I27" s="25"/>
    </row>
  </sheetData>
  <protectedRanges>
    <protectedRange sqref="B10:C10 A16:D19 D15 B11:D13 A14:D14 C9" name="Range1"/>
    <protectedRange sqref="F8:H19" name="Range2"/>
    <protectedRange sqref="A15:C15" name="Range1_1"/>
  </protectedRanges>
  <mergeCells count="8">
    <mergeCell ref="A15:C15"/>
    <mergeCell ref="A20:C20"/>
    <mergeCell ref="A1:I1"/>
    <mergeCell ref="A3:B3"/>
    <mergeCell ref="C3:E3"/>
    <mergeCell ref="F3:I4"/>
    <mergeCell ref="A4:E5"/>
    <mergeCell ref="F5:I5"/>
  </mergeCells>
  <conditionalFormatting sqref="F20:I20">
    <cfRule type="cellIs" dxfId="7" priority="3" stopIfTrue="1" operator="greaterThanOrEqual">
      <formula>$F$21</formula>
    </cfRule>
    <cfRule type="cellIs" dxfId="6" priority="4" stopIfTrue="1" operator="lessThan">
      <formula>$F$21</formula>
    </cfRule>
  </conditionalFormatting>
  <conditionalFormatting sqref="F22:I22">
    <cfRule type="cellIs" dxfId="5" priority="2" stopIfTrue="1" operator="between">
      <formula>1</formula>
      <formula>1000</formula>
    </cfRule>
  </conditionalFormatting>
  <conditionalFormatting sqref="I8:I20">
    <cfRule type="cellIs" dxfId="4" priority="1" stopIfTrue="1" operator="between">
      <formula>1</formula>
      <formula>1000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topLeftCell="A7" workbookViewId="0">
      <selection activeCell="I27" sqref="A1:I27"/>
    </sheetView>
  </sheetViews>
  <sheetFormatPr defaultRowHeight="12.75"/>
  <cols>
    <col min="1" max="1" width="13.7109375" bestFit="1" customWidth="1"/>
    <col min="2" max="2" width="8.42578125" bestFit="1" customWidth="1"/>
    <col min="3" max="3" width="39.5703125" bestFit="1" customWidth="1"/>
  </cols>
  <sheetData>
    <row r="1" spans="1:9" ht="18.75">
      <c r="A1" s="144" t="s">
        <v>17</v>
      </c>
      <c r="B1" s="144"/>
      <c r="C1" s="144"/>
      <c r="D1" s="144"/>
      <c r="E1" s="144"/>
      <c r="F1" s="144"/>
      <c r="G1" s="144"/>
      <c r="H1" s="144"/>
      <c r="I1" s="144"/>
    </row>
    <row r="2" spans="1:9" ht="16.5" thickBot="1">
      <c r="A2" s="26"/>
      <c r="B2" s="26"/>
      <c r="C2" s="27"/>
      <c r="D2" s="27"/>
      <c r="E2" s="27"/>
      <c r="F2" s="27"/>
      <c r="G2" s="27"/>
      <c r="H2" s="27"/>
      <c r="I2" s="28"/>
    </row>
    <row r="3" spans="1:9" ht="18.75">
      <c r="A3" s="145" t="s">
        <v>25</v>
      </c>
      <c r="B3" s="146"/>
      <c r="C3" s="147" t="s">
        <v>37</v>
      </c>
      <c r="D3" s="148"/>
      <c r="E3" s="149"/>
      <c r="F3" s="150" t="s">
        <v>0</v>
      </c>
      <c r="G3" s="151"/>
      <c r="H3" s="151"/>
      <c r="I3" s="152"/>
    </row>
    <row r="4" spans="1:9">
      <c r="A4" s="156" t="s">
        <v>16</v>
      </c>
      <c r="B4" s="157"/>
      <c r="C4" s="157"/>
      <c r="D4" s="157"/>
      <c r="E4" s="158"/>
      <c r="F4" s="153"/>
      <c r="G4" s="154"/>
      <c r="H4" s="154"/>
      <c r="I4" s="155"/>
    </row>
    <row r="5" spans="1:9" ht="15.75" thickBot="1">
      <c r="A5" s="159"/>
      <c r="B5" s="157"/>
      <c r="C5" s="157"/>
      <c r="D5" s="157"/>
      <c r="E5" s="158"/>
      <c r="F5" s="160" t="s">
        <v>3</v>
      </c>
      <c r="G5" s="161"/>
      <c r="H5" s="161"/>
      <c r="I5" s="162"/>
    </row>
    <row r="6" spans="1:9" ht="30" thickBot="1">
      <c r="A6" s="91" t="s">
        <v>6</v>
      </c>
      <c r="B6" s="92" t="s">
        <v>7</v>
      </c>
      <c r="C6" s="93" t="s">
        <v>5</v>
      </c>
      <c r="D6" s="29" t="s">
        <v>1</v>
      </c>
      <c r="E6" s="30" t="s">
        <v>2</v>
      </c>
      <c r="F6" s="31" t="s">
        <v>8</v>
      </c>
      <c r="G6" s="31" t="s">
        <v>9</v>
      </c>
      <c r="H6" s="31" t="s">
        <v>10</v>
      </c>
      <c r="I6" s="32" t="s">
        <v>11</v>
      </c>
    </row>
    <row r="7" spans="1:9" ht="13.5" thickBot="1">
      <c r="A7" s="33" t="s">
        <v>12</v>
      </c>
      <c r="B7" s="34">
        <v>101</v>
      </c>
      <c r="C7" s="34" t="s">
        <v>13</v>
      </c>
      <c r="D7" s="35">
        <v>3</v>
      </c>
      <c r="E7" s="35" t="s">
        <v>23</v>
      </c>
      <c r="F7" s="35">
        <v>6</v>
      </c>
      <c r="G7" s="35">
        <v>12</v>
      </c>
      <c r="H7" s="35">
        <v>8</v>
      </c>
      <c r="I7" s="36">
        <v>26</v>
      </c>
    </row>
    <row r="8" spans="1:9" ht="13.5" thickBot="1">
      <c r="A8" s="37" t="s">
        <v>38</v>
      </c>
      <c r="B8" s="38">
        <v>103</v>
      </c>
      <c r="C8" s="38" t="s">
        <v>39</v>
      </c>
      <c r="D8" s="39">
        <v>3</v>
      </c>
      <c r="E8" s="40">
        <v>90</v>
      </c>
      <c r="F8" s="59">
        <v>12</v>
      </c>
      <c r="G8" s="59"/>
      <c r="H8" s="59"/>
      <c r="I8" s="57">
        <f>SUM(F8:H8)</f>
        <v>12</v>
      </c>
    </row>
    <row r="9" spans="1:9" ht="13.5" thickBot="1">
      <c r="A9" s="37" t="s">
        <v>38</v>
      </c>
      <c r="B9" s="38">
        <v>104</v>
      </c>
      <c r="C9" s="38" t="s">
        <v>40</v>
      </c>
      <c r="D9" s="39">
        <v>3</v>
      </c>
      <c r="E9" s="40">
        <v>90</v>
      </c>
      <c r="F9" s="59">
        <v>30</v>
      </c>
      <c r="G9" s="59"/>
      <c r="H9" s="59"/>
      <c r="I9" s="57">
        <f t="shared" ref="I9" si="0">SUM(F9:H9)</f>
        <v>30</v>
      </c>
    </row>
    <row r="10" spans="1:9" ht="13.5" thickBot="1">
      <c r="A10" s="37"/>
      <c r="B10" s="38"/>
      <c r="C10" s="38"/>
      <c r="D10" s="39"/>
      <c r="E10" s="40"/>
      <c r="F10" s="59"/>
      <c r="G10" s="59"/>
      <c r="H10" s="59"/>
      <c r="I10" s="57"/>
    </row>
    <row r="11" spans="1:9" ht="13.5" thickBot="1">
      <c r="A11" s="37"/>
      <c r="B11" s="38"/>
      <c r="C11" s="38"/>
      <c r="D11" s="39"/>
      <c r="E11" s="40"/>
      <c r="F11" s="59"/>
      <c r="G11" s="59"/>
      <c r="H11" s="59"/>
      <c r="I11" s="57"/>
    </row>
    <row r="12" spans="1:9" ht="13.5" thickBot="1">
      <c r="A12" s="37"/>
      <c r="B12" s="89"/>
      <c r="C12" s="90"/>
      <c r="D12" s="39"/>
      <c r="E12" s="40"/>
      <c r="F12" s="59"/>
      <c r="G12" s="59"/>
      <c r="H12" s="59"/>
      <c r="I12" s="57"/>
    </row>
    <row r="13" spans="1:9" ht="13.5" thickBot="1">
      <c r="A13" s="37"/>
      <c r="B13" s="89"/>
      <c r="C13" s="90"/>
      <c r="D13" s="39"/>
      <c r="E13" s="40"/>
      <c r="F13" s="59"/>
      <c r="G13" s="59"/>
      <c r="H13" s="59"/>
      <c r="I13" s="57"/>
    </row>
    <row r="14" spans="1:9" ht="13.5" thickBot="1">
      <c r="A14" s="37"/>
      <c r="B14" s="38"/>
      <c r="C14" s="38"/>
      <c r="D14" s="39"/>
      <c r="E14" s="40"/>
      <c r="F14" s="59"/>
      <c r="G14" s="59"/>
      <c r="H14" s="59"/>
      <c r="I14" s="57">
        <f t="shared" ref="I14:I20" si="1">SUM(F14:H14)</f>
        <v>0</v>
      </c>
    </row>
    <row r="15" spans="1:9" ht="13.5" thickBot="1">
      <c r="A15" s="116" t="s">
        <v>26</v>
      </c>
      <c r="B15" s="117"/>
      <c r="C15" s="118"/>
      <c r="D15" s="39"/>
      <c r="E15" s="40">
        <f t="shared" ref="E15:E19" si="2">D15*30</f>
        <v>0</v>
      </c>
      <c r="F15" s="59"/>
      <c r="G15" s="59"/>
      <c r="H15" s="59"/>
      <c r="I15" s="57">
        <f t="shared" si="1"/>
        <v>0</v>
      </c>
    </row>
    <row r="16" spans="1:9" ht="13.5" thickBot="1">
      <c r="A16" s="37" t="s">
        <v>20</v>
      </c>
      <c r="B16" s="38">
        <v>111</v>
      </c>
      <c r="C16" s="38" t="s">
        <v>42</v>
      </c>
      <c r="D16" s="39">
        <v>4</v>
      </c>
      <c r="E16" s="40">
        <f t="shared" si="2"/>
        <v>120</v>
      </c>
      <c r="F16" s="59"/>
      <c r="G16" s="59">
        <v>120</v>
      </c>
      <c r="H16" s="59"/>
      <c r="I16" s="57">
        <f t="shared" si="1"/>
        <v>120</v>
      </c>
    </row>
    <row r="17" spans="1:9" ht="13.5" thickBot="1">
      <c r="A17" s="37" t="s">
        <v>43</v>
      </c>
      <c r="B17" s="38">
        <v>101</v>
      </c>
      <c r="C17" s="38" t="s">
        <v>44</v>
      </c>
      <c r="D17" s="39">
        <v>4</v>
      </c>
      <c r="E17" s="40">
        <f t="shared" si="2"/>
        <v>120</v>
      </c>
      <c r="F17" s="59"/>
      <c r="G17" s="59"/>
      <c r="H17" s="59">
        <v>120</v>
      </c>
      <c r="I17" s="57">
        <f t="shared" si="1"/>
        <v>120</v>
      </c>
    </row>
    <row r="18" spans="1:9" ht="13.5" thickBot="1">
      <c r="A18" s="37"/>
      <c r="B18" s="38"/>
      <c r="C18" s="38"/>
      <c r="D18" s="39"/>
      <c r="E18" s="40"/>
      <c r="F18" s="59"/>
      <c r="G18" s="59"/>
      <c r="H18" s="59"/>
      <c r="I18" s="57">
        <f t="shared" si="1"/>
        <v>0</v>
      </c>
    </row>
    <row r="19" spans="1:9" ht="13.5" thickBot="1">
      <c r="A19" s="37"/>
      <c r="B19" s="38"/>
      <c r="C19" s="38"/>
      <c r="D19" s="39"/>
      <c r="E19" s="40">
        <f t="shared" si="2"/>
        <v>0</v>
      </c>
      <c r="F19" s="59"/>
      <c r="G19" s="59"/>
      <c r="H19" s="59"/>
      <c r="I19" s="57">
        <f t="shared" si="1"/>
        <v>0</v>
      </c>
    </row>
    <row r="20" spans="1:9" ht="16.5" thickBot="1">
      <c r="A20" s="141" t="s">
        <v>15</v>
      </c>
      <c r="B20" s="142"/>
      <c r="C20" s="143"/>
      <c r="D20" s="41">
        <f>SUM(D8:D19)</f>
        <v>14</v>
      </c>
      <c r="E20" s="41">
        <f>SUM(E8:E19)</f>
        <v>420</v>
      </c>
      <c r="F20" s="58">
        <f>SUM(F8:F19)</f>
        <v>42</v>
      </c>
      <c r="G20" s="58">
        <f>SUM(G8:G19)</f>
        <v>120</v>
      </c>
      <c r="H20" s="58">
        <f>SUM(H8:H19)</f>
        <v>120</v>
      </c>
      <c r="I20" s="57">
        <f t="shared" si="1"/>
        <v>282</v>
      </c>
    </row>
    <row r="21" spans="1:9" ht="16.5" thickBot="1">
      <c r="A21" s="42"/>
      <c r="B21" s="43"/>
      <c r="C21" s="44" t="s">
        <v>4</v>
      </c>
      <c r="D21" s="45"/>
      <c r="E21" s="45"/>
      <c r="F21" s="53">
        <v>48</v>
      </c>
      <c r="G21" s="53">
        <v>48</v>
      </c>
      <c r="H21" s="53">
        <v>48</v>
      </c>
      <c r="I21" s="56">
        <v>240</v>
      </c>
    </row>
    <row r="22" spans="1:9" ht="15.75" thickBot="1">
      <c r="A22" s="46"/>
      <c r="B22" s="47"/>
      <c r="C22" s="48" t="s">
        <v>14</v>
      </c>
      <c r="D22" s="49"/>
      <c r="E22" s="49"/>
      <c r="F22" s="60">
        <f>IF(F20&lt;F21,F21-F20,0)</f>
        <v>6</v>
      </c>
      <c r="G22" s="60">
        <f>IF(G20&lt;G21,G21-G20,0)</f>
        <v>0</v>
      </c>
      <c r="H22" s="49">
        <f>IF(H20&lt;H21,H21-H20,0)</f>
        <v>0</v>
      </c>
      <c r="I22" s="49">
        <f>IF(I20&lt;I21,I21-I20,0)</f>
        <v>0</v>
      </c>
    </row>
    <row r="23" spans="1:9">
      <c r="A23" s="25"/>
      <c r="B23" s="25"/>
      <c r="C23" s="25"/>
      <c r="D23" s="25"/>
      <c r="E23" s="25"/>
      <c r="F23" s="25"/>
      <c r="G23" s="25"/>
      <c r="H23" s="25"/>
      <c r="I23" s="25"/>
    </row>
    <row r="24" spans="1:9">
      <c r="A24" s="163" t="s">
        <v>45</v>
      </c>
      <c r="B24" s="163"/>
      <c r="C24" s="163"/>
      <c r="D24" s="163"/>
      <c r="E24" s="163"/>
      <c r="F24" s="163"/>
      <c r="G24" s="163"/>
      <c r="H24" s="163"/>
      <c r="I24" s="25"/>
    </row>
    <row r="25" spans="1:9">
      <c r="A25" s="163"/>
      <c r="B25" s="163"/>
      <c r="C25" s="163"/>
      <c r="D25" s="163"/>
      <c r="E25" s="163"/>
      <c r="F25" s="163"/>
      <c r="G25" s="163"/>
      <c r="H25" s="163"/>
      <c r="I25" s="25"/>
    </row>
    <row r="26" spans="1:9">
      <c r="A26" s="163"/>
      <c r="B26" s="163"/>
      <c r="C26" s="163"/>
      <c r="D26" s="163"/>
      <c r="E26" s="163"/>
      <c r="F26" s="163"/>
      <c r="G26" s="163"/>
      <c r="H26" s="163"/>
      <c r="I26" s="25"/>
    </row>
    <row r="27" spans="1:9">
      <c r="A27" s="163"/>
      <c r="B27" s="163"/>
      <c r="C27" s="163"/>
      <c r="D27" s="163"/>
      <c r="E27" s="163"/>
      <c r="F27" s="163"/>
      <c r="G27" s="163"/>
      <c r="H27" s="163"/>
      <c r="I27" s="25"/>
    </row>
  </sheetData>
  <protectedRanges>
    <protectedRange sqref="B10:C10 A16:D19 D15 B11:D13 A14:D14 C9" name="Range1"/>
    <protectedRange sqref="F8:H19" name="Range2"/>
    <protectedRange sqref="A15:C15" name="Range1_1"/>
  </protectedRanges>
  <mergeCells count="9">
    <mergeCell ref="A15:C15"/>
    <mergeCell ref="A20:C20"/>
    <mergeCell ref="A24:H27"/>
    <mergeCell ref="A1:I1"/>
    <mergeCell ref="A3:B3"/>
    <mergeCell ref="C3:E3"/>
    <mergeCell ref="F3:I4"/>
    <mergeCell ref="A4:E5"/>
    <mergeCell ref="F5:I5"/>
  </mergeCells>
  <conditionalFormatting sqref="F20:I20">
    <cfRule type="cellIs" dxfId="3" priority="3" stopIfTrue="1" operator="greaterThanOrEqual">
      <formula>$F$21</formula>
    </cfRule>
    <cfRule type="cellIs" dxfId="2" priority="4" stopIfTrue="1" operator="lessThan">
      <formula>$F$21</formula>
    </cfRule>
  </conditionalFormatting>
  <conditionalFormatting sqref="F22:I22">
    <cfRule type="cellIs" dxfId="1" priority="2" stopIfTrue="1" operator="between">
      <formula>1</formula>
      <formula>1000</formula>
    </cfRule>
  </conditionalFormatting>
  <conditionalFormatting sqref="I8:I20">
    <cfRule type="cellIs" dxfId="0" priority="1" stopIfTrue="1" operator="between">
      <formula>1</formula>
      <formula>1000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1-yr cert 45-60 cr.</vt:lpstr>
      <vt:lpstr>2-year cert 61-108 cr</vt:lpstr>
      <vt:lpstr>Example meets miminum</vt:lpstr>
      <vt:lpstr>Example does not meet minimum</vt:lpstr>
      <vt:lpstr>'1-yr cert 45-60 cr.'!Print_Area</vt:lpstr>
      <vt:lpstr>'2-year cert 61-108 cr'!Print_Area</vt:lpstr>
      <vt:lpstr>'Example does not meet minimum'!Print_Area</vt:lpstr>
      <vt:lpstr>'Example meets miminum'!Print_Area</vt:lpstr>
    </vt:vector>
  </TitlesOfParts>
  <Company>Portland Community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 Creek Campus</dc:creator>
  <cp:lastModifiedBy>searll</cp:lastModifiedBy>
  <cp:lastPrinted>2010-08-18T20:47:38Z</cp:lastPrinted>
  <dcterms:created xsi:type="dcterms:W3CDTF">2005-10-17T15:10:32Z</dcterms:created>
  <dcterms:modified xsi:type="dcterms:W3CDTF">2010-08-18T20:51:51Z</dcterms:modified>
</cp:coreProperties>
</file>